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ursa.local\data\users\v.butkeviciene\My Documents\2022 BIUDŽETAS\2022-01-27 TARYBA\"/>
    </mc:Choice>
  </mc:AlternateContent>
  <xr:revisionPtr revIDLastSave="0" documentId="13_ncr:1_{B8B58DA6-8109-408B-B0BA-31B12E35E46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jamos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0" l="1"/>
  <c r="B32" i="10" l="1"/>
  <c r="B19" i="10" s="1"/>
  <c r="B16" i="10" l="1"/>
  <c r="B37" i="10" l="1"/>
  <c r="B11" i="10"/>
  <c r="B9" i="10" s="1"/>
  <c r="B50" i="10" l="1"/>
</calcChain>
</file>

<file path=xl/sharedStrings.xml><?xml version="1.0" encoding="utf-8"?>
<sst xmlns="http://schemas.openxmlformats.org/spreadsheetml/2006/main" count="51" uniqueCount="46">
  <si>
    <t>iš jų:</t>
  </si>
  <si>
    <t>Iš viso</t>
  </si>
  <si>
    <t xml:space="preserve">                                                                                         Ukmergės rajono savivaldybės tarybos </t>
  </si>
  <si>
    <t>(tūkst. Eur)</t>
  </si>
  <si>
    <t xml:space="preserve">                                                                                         1 priedas</t>
  </si>
  <si>
    <t>PAJAMOS</t>
  </si>
  <si>
    <t>MOKESČIAI</t>
  </si>
  <si>
    <t xml:space="preserve">Gyventojų pajamų mokestis </t>
  </si>
  <si>
    <t xml:space="preserve">Turto mokesčiai </t>
  </si>
  <si>
    <t xml:space="preserve">  žemės mokestis</t>
  </si>
  <si>
    <t xml:space="preserve">  nekilnojamojo turto mokestis</t>
  </si>
  <si>
    <t xml:space="preserve">  paveldimo turto mokestis</t>
  </si>
  <si>
    <t>Prekių ir paslaugų mokesčiai</t>
  </si>
  <si>
    <t xml:space="preserve">  valstybės rinkliavos</t>
  </si>
  <si>
    <t xml:space="preserve">  vietinės rinkliavos</t>
  </si>
  <si>
    <t xml:space="preserve">      iš jų už komunalinių atliekų surinkimą</t>
  </si>
  <si>
    <t>Kitos pajamos</t>
  </si>
  <si>
    <t xml:space="preserve">  nuomos mokestis už valstybinę žemę</t>
  </si>
  <si>
    <t xml:space="preserve">  mokestis už valstybinius gamtos išteklius</t>
  </si>
  <si>
    <t xml:space="preserve">  mokestis už medžiojamų gyvūnų išteklių naudojimą</t>
  </si>
  <si>
    <t xml:space="preserve">  kitos neišvardytos pajamos</t>
  </si>
  <si>
    <t xml:space="preserve">  pajamos už savivaldybės patalpų nuomą</t>
  </si>
  <si>
    <t xml:space="preserve">  biudžetinių įstaigų pajamos</t>
  </si>
  <si>
    <t xml:space="preserve">  pajamos už patalpų nuomą</t>
  </si>
  <si>
    <t xml:space="preserve">  pajamos už paslaugas</t>
  </si>
  <si>
    <t xml:space="preserve">  įmokos už vaikų išlaikymą švietimo įstaigose</t>
  </si>
  <si>
    <t>SANDORIAI SU MATERIALIUOJU IR NEMATERIALIUOJU TURTU</t>
  </si>
  <si>
    <t>SPECIALIOS TIKSLINĖS DOTACIJOS</t>
  </si>
  <si>
    <t>Valstybinėms ( perduotoms savivaldybėms) funkcijoms atlikti</t>
  </si>
  <si>
    <t>IŠ VISO PAJAMŲ</t>
  </si>
  <si>
    <t>Praėjusiais metais nepanaudota savivaldybės biudžeto pajamų dalis</t>
  </si>
  <si>
    <t>iš jų: tikslinėms programoms vykdyti</t>
  </si>
  <si>
    <t>Skolintos lėšos</t>
  </si>
  <si>
    <t>Europos Sąjungos ir kitos tarptautinės finansinės paramos lėšos</t>
  </si>
  <si>
    <t xml:space="preserve">  žemės realizavimo pajamos</t>
  </si>
  <si>
    <t xml:space="preserve">  pastatų ir statinių realizavimo pajamos </t>
  </si>
  <si>
    <t>Kitos tikslinės dotacijos ir lėšos (Valstybės biudžetas)</t>
  </si>
  <si>
    <t>Ugdymo reikmėms finansuoti</t>
  </si>
  <si>
    <t xml:space="preserve">  mokesčiai už aplinkos teršimą</t>
  </si>
  <si>
    <t xml:space="preserve"> pajamos  iš baudų, konfiskacijos ir netesybos</t>
  </si>
  <si>
    <t xml:space="preserve">          investicijų  projektams finansuoti</t>
  </si>
  <si>
    <t xml:space="preserve">            UKMERGĖS RAJONO SAVIVALDYBĖS 2022 M. BIUDŽETO PAJAMOS</t>
  </si>
  <si>
    <t xml:space="preserve">                                                                                         2022 m. vasario  d. sprendimo Nr. </t>
  </si>
  <si>
    <t xml:space="preserve"> dividendai</t>
  </si>
  <si>
    <t>Valstybės investicijų programai (VIP) finansuoti</t>
  </si>
  <si>
    <t xml:space="preserve">  pajamos iš infrastruktūros plėtros įmokų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</si>
</sst>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3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sz val="11"/>
      <color indexed="8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17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1"/>
      <color indexed="63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i/>
      <sz val="10"/>
      <name val="Times New Roman"/>
      <family val="1"/>
      <charset val="186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1" fillId="16" borderId="4" applyNumberFormat="0" applyAlignment="0" applyProtection="0"/>
    <xf numFmtId="0" fontId="10" fillId="0" borderId="0" applyNumberFormat="0" applyFill="0" applyBorder="0" applyAlignment="0" applyProtection="0"/>
    <xf numFmtId="0" fontId="12" fillId="7" borderId="5" applyNumberFormat="0" applyAlignment="0" applyProtection="0"/>
    <xf numFmtId="0" fontId="13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1" borderId="0" applyNumberFormat="0" applyBorder="0" applyAlignment="0" applyProtection="0"/>
    <xf numFmtId="0" fontId="1" fillId="22" borderId="6" applyNumberFormat="0" applyFont="0" applyAlignment="0" applyProtection="0"/>
    <xf numFmtId="0" fontId="14" fillId="0" borderId="0" applyNumberFormat="0" applyFill="0" applyBorder="0" applyAlignment="0" applyProtection="0"/>
    <xf numFmtId="0" fontId="15" fillId="16" borderId="5" applyNumberFormat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23" borderId="9" applyNumberFormat="0" applyAlignment="0" applyProtection="0"/>
  </cellStyleXfs>
  <cellXfs count="31">
    <xf numFmtId="0" fontId="0" fillId="0" borderId="0" xfId="0"/>
    <xf numFmtId="0" fontId="19" fillId="0" borderId="0" xfId="0" applyFont="1"/>
    <xf numFmtId="0" fontId="19" fillId="0" borderId="10" xfId="0" applyFont="1" applyFill="1" applyBorder="1"/>
    <xf numFmtId="0" fontId="19" fillId="0" borderId="15" xfId="0" applyFont="1" applyBorder="1" applyAlignment="1">
      <alignment horizontal="center"/>
    </xf>
    <xf numFmtId="0" fontId="19" fillId="24" borderId="10" xfId="0" applyFont="1" applyFill="1" applyBorder="1"/>
    <xf numFmtId="0" fontId="19" fillId="24" borderId="18" xfId="0" applyFont="1" applyFill="1" applyBorder="1" applyAlignment="1">
      <alignment horizontal="center"/>
    </xf>
    <xf numFmtId="0" fontId="20" fillId="0" borderId="10" xfId="0" applyFont="1" applyFill="1" applyBorder="1"/>
    <xf numFmtId="0" fontId="19" fillId="0" borderId="10" xfId="0" applyFont="1" applyBorder="1"/>
    <xf numFmtId="0" fontId="19" fillId="0" borderId="0" xfId="0" applyFont="1" applyAlignment="1"/>
    <xf numFmtId="0" fontId="21" fillId="0" borderId="12" xfId="0" applyFont="1" applyBorder="1" applyAlignment="1">
      <alignment horizontal="left"/>
    </xf>
    <xf numFmtId="0" fontId="20" fillId="0" borderId="13" xfId="0" applyFont="1" applyBorder="1" applyAlignment="1">
      <alignment horizontal="center"/>
    </xf>
    <xf numFmtId="0" fontId="19" fillId="0" borderId="14" xfId="0" applyFont="1" applyBorder="1"/>
    <xf numFmtId="0" fontId="20" fillId="0" borderId="19" xfId="0" applyFont="1" applyBorder="1"/>
    <xf numFmtId="0" fontId="20" fillId="0" borderId="10" xfId="0" applyFont="1" applyBorder="1"/>
    <xf numFmtId="0" fontId="20" fillId="0" borderId="18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20" xfId="0" applyFont="1" applyBorder="1"/>
    <xf numFmtId="0" fontId="19" fillId="24" borderId="21" xfId="0" applyFont="1" applyFill="1" applyBorder="1" applyAlignment="1">
      <alignment horizontal="center"/>
    </xf>
    <xf numFmtId="0" fontId="20" fillId="24" borderId="16" xfId="0" applyFont="1" applyFill="1" applyBorder="1"/>
    <xf numFmtId="164" fontId="20" fillId="0" borderId="17" xfId="0" applyNumberFormat="1" applyFont="1" applyBorder="1" applyAlignment="1">
      <alignment horizontal="center"/>
    </xf>
    <xf numFmtId="164" fontId="20" fillId="0" borderId="18" xfId="0" applyNumberFormat="1" applyFont="1" applyBorder="1" applyAlignment="1">
      <alignment horizontal="center"/>
    </xf>
    <xf numFmtId="164" fontId="19" fillId="0" borderId="18" xfId="0" applyNumberFormat="1" applyFont="1" applyBorder="1" applyAlignment="1">
      <alignment horizontal="center"/>
    </xf>
    <xf numFmtId="164" fontId="19" fillId="0" borderId="18" xfId="0" applyNumberFormat="1" applyFont="1" applyFill="1" applyBorder="1" applyAlignment="1">
      <alignment horizontal="center"/>
    </xf>
    <xf numFmtId="0" fontId="19" fillId="24" borderId="17" xfId="0" applyFont="1" applyFill="1" applyBorder="1" applyAlignment="1">
      <alignment horizontal="center"/>
    </xf>
    <xf numFmtId="165" fontId="20" fillId="0" borderId="18" xfId="0" applyNumberFormat="1" applyFont="1" applyBorder="1" applyAlignment="1">
      <alignment horizontal="center"/>
    </xf>
    <xf numFmtId="164" fontId="19" fillId="24" borderId="18" xfId="0" applyNumberFormat="1" applyFont="1" applyFill="1" applyBorder="1" applyAlignment="1">
      <alignment horizontal="center"/>
    </xf>
    <xf numFmtId="164" fontId="20" fillId="24" borderId="18" xfId="0" applyNumberFormat="1" applyFont="1" applyFill="1" applyBorder="1" applyAlignment="1">
      <alignment horizontal="center"/>
    </xf>
    <xf numFmtId="0" fontId="22" fillId="0" borderId="11" xfId="0" applyFont="1" applyFill="1" applyBorder="1"/>
    <xf numFmtId="0" fontId="22" fillId="24" borderId="22" xfId="0" applyFont="1" applyFill="1" applyBorder="1" applyAlignment="1">
      <alignment horizontal="center"/>
    </xf>
    <xf numFmtId="0" fontId="21" fillId="0" borderId="0" xfId="0" applyFont="1" applyAlignment="1"/>
    <xf numFmtId="165" fontId="20" fillId="0" borderId="13" xfId="0" applyNumberFormat="1" applyFont="1" applyFill="1" applyBorder="1" applyAlignment="1">
      <alignment horizontal="center"/>
    </xf>
  </cellXfs>
  <cellStyles count="42">
    <cellStyle name="1 antraštė" xfId="1" builtinId="16" customBuiltin="1"/>
    <cellStyle name="2 antraštė" xfId="2" builtinId="17" customBuiltin="1"/>
    <cellStyle name="20% – paryškinimas 1" xfId="3" builtinId="30" customBuiltin="1"/>
    <cellStyle name="20% – paryškinimas 2" xfId="4" builtinId="34" customBuiltin="1"/>
    <cellStyle name="20% – paryškinimas 3" xfId="5" builtinId="38" customBuiltin="1"/>
    <cellStyle name="20% – paryškinimas 4" xfId="6" builtinId="42" customBuiltin="1"/>
    <cellStyle name="20% – paryškinimas 5" xfId="7" builtinId="46" customBuiltin="1"/>
    <cellStyle name="20% – paryškinimas 6" xfId="8" builtinId="50" customBuiltin="1"/>
    <cellStyle name="3 antraštė" xfId="9" builtinId="18" customBuiltin="1"/>
    <cellStyle name="4 antraštė" xfId="10" builtinId="19" customBuiltin="1"/>
    <cellStyle name="40% – paryškinimas 1" xfId="11" builtinId="31" customBuiltin="1"/>
    <cellStyle name="40% – paryškinimas 2" xfId="12" builtinId="35" customBuiltin="1"/>
    <cellStyle name="40% – paryškinimas 3" xfId="13" builtinId="39" customBuiltin="1"/>
    <cellStyle name="40% – paryškinimas 4" xfId="14" builtinId="43" customBuiltin="1"/>
    <cellStyle name="40% – paryškinimas 5" xfId="15" builtinId="47" customBuiltin="1"/>
    <cellStyle name="40% – paryškinimas 6" xfId="16" builtinId="51" customBuiltin="1"/>
    <cellStyle name="60% – paryškinimas 1" xfId="17" builtinId="32" customBuiltin="1"/>
    <cellStyle name="60% – paryškinimas 2" xfId="18" builtinId="36" customBuiltin="1"/>
    <cellStyle name="60% – paryškinimas 3" xfId="19" builtinId="40" customBuiltin="1"/>
    <cellStyle name="60% – paryškinimas 4" xfId="20" builtinId="44" customBuiltin="1"/>
    <cellStyle name="60% – paryškinimas 5" xfId="21" builtinId="48" customBuiltin="1"/>
    <cellStyle name="60% – paryškinimas 6" xfId="22" builtinId="52" customBuiltin="1"/>
    <cellStyle name="Aiškinamasis tekstas" xfId="23" builtinId="53" customBuiltin="1"/>
    <cellStyle name="Blogas" xfId="24" builtinId="27" customBuiltin="1"/>
    <cellStyle name="Geras" xfId="25" builtinId="26" customBuiltin="1"/>
    <cellStyle name="Įprastas" xfId="0" builtinId="0"/>
    <cellStyle name="Įspėjimo tekstas" xfId="27" builtinId="11" customBuiltin="1"/>
    <cellStyle name="Išvestis" xfId="26" builtinId="21" customBuiltin="1"/>
    <cellStyle name="Įvestis" xfId="28" builtinId="20" customBuiltin="1"/>
    <cellStyle name="Neutralus" xfId="29" builtinId="28" customBuiltin="1"/>
    <cellStyle name="Paryškinimas 1" xfId="30" builtinId="29" customBuiltin="1"/>
    <cellStyle name="Paryškinimas 2" xfId="31" builtinId="33" customBuiltin="1"/>
    <cellStyle name="Paryškinimas 3" xfId="32" builtinId="37" customBuiltin="1"/>
    <cellStyle name="Paryškinimas 4" xfId="33" builtinId="41" customBuiltin="1"/>
    <cellStyle name="Paryškinimas 5" xfId="34" builtinId="45" customBuiltin="1"/>
    <cellStyle name="Paryškinimas 6" xfId="35" builtinId="49" customBuiltin="1"/>
    <cellStyle name="Pastaba" xfId="36" builtinId="10" customBuiltin="1"/>
    <cellStyle name="Pavadinimas" xfId="37" builtinId="15" customBuiltin="1"/>
    <cellStyle name="Skaičiavimas" xfId="38" builtinId="22" customBuiltin="1"/>
    <cellStyle name="Suma" xfId="39" builtinId="25" customBuiltin="1"/>
    <cellStyle name="Susietas langelis" xfId="40" builtinId="24" customBuiltin="1"/>
    <cellStyle name="Tikrinimo langelis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55"/>
  <sheetViews>
    <sheetView tabSelected="1" topLeftCell="A16" zoomScaleNormal="100" workbookViewId="0">
      <selection activeCell="H34" sqref="H34"/>
    </sheetView>
  </sheetViews>
  <sheetFormatPr defaultRowHeight="12.75" x14ac:dyDescent="0.2"/>
  <cols>
    <col min="1" max="1" width="69" customWidth="1"/>
    <col min="2" max="2" width="14.85546875" customWidth="1"/>
  </cols>
  <sheetData>
    <row r="1" spans="1:2" x14ac:dyDescent="0.2">
      <c r="A1" s="8" t="s">
        <v>2</v>
      </c>
      <c r="B1" s="1"/>
    </row>
    <row r="2" spans="1:2" x14ac:dyDescent="0.2">
      <c r="A2" s="1" t="s">
        <v>42</v>
      </c>
      <c r="B2" s="1"/>
    </row>
    <row r="3" spans="1:2" x14ac:dyDescent="0.2">
      <c r="A3" s="1" t="s">
        <v>4</v>
      </c>
      <c r="B3" s="1"/>
    </row>
    <row r="4" spans="1:2" x14ac:dyDescent="0.2">
      <c r="A4" s="1"/>
      <c r="B4" s="1"/>
    </row>
    <row r="5" spans="1:2" ht="15.75" x14ac:dyDescent="0.25">
      <c r="A5" s="29" t="s">
        <v>41</v>
      </c>
      <c r="B5" s="29"/>
    </row>
    <row r="6" spans="1:2" ht="13.5" thickBot="1" x14ac:dyDescent="0.25">
      <c r="A6" s="1"/>
      <c r="B6" s="1"/>
    </row>
    <row r="7" spans="1:2" ht="15.75" x14ac:dyDescent="0.25">
      <c r="A7" s="9" t="s">
        <v>5</v>
      </c>
      <c r="B7" s="10" t="s">
        <v>1</v>
      </c>
    </row>
    <row r="8" spans="1:2" ht="13.5" thickBot="1" x14ac:dyDescent="0.25">
      <c r="A8" s="11"/>
      <c r="B8" s="3" t="s">
        <v>3</v>
      </c>
    </row>
    <row r="9" spans="1:2" x14ac:dyDescent="0.2">
      <c r="A9" s="12" t="s">
        <v>6</v>
      </c>
      <c r="B9" s="19">
        <f>B10+B11+B16</f>
        <v>26106</v>
      </c>
    </row>
    <row r="10" spans="1:2" x14ac:dyDescent="0.2">
      <c r="A10" s="13" t="s">
        <v>7</v>
      </c>
      <c r="B10" s="20">
        <v>24971</v>
      </c>
    </row>
    <row r="11" spans="1:2" x14ac:dyDescent="0.2">
      <c r="A11" s="13" t="s">
        <v>8</v>
      </c>
      <c r="B11" s="20">
        <f>B13+B14+B15</f>
        <v>1095</v>
      </c>
    </row>
    <row r="12" spans="1:2" x14ac:dyDescent="0.2">
      <c r="A12" s="7" t="s">
        <v>0</v>
      </c>
      <c r="B12" s="20"/>
    </row>
    <row r="13" spans="1:2" x14ac:dyDescent="0.2">
      <c r="A13" s="7" t="s">
        <v>9</v>
      </c>
      <c r="B13" s="21">
        <v>500</v>
      </c>
    </row>
    <row r="14" spans="1:2" x14ac:dyDescent="0.2">
      <c r="A14" s="7" t="s">
        <v>10</v>
      </c>
      <c r="B14" s="21">
        <v>580</v>
      </c>
    </row>
    <row r="15" spans="1:2" x14ac:dyDescent="0.2">
      <c r="A15" s="7" t="s">
        <v>11</v>
      </c>
      <c r="B15" s="21">
        <v>15</v>
      </c>
    </row>
    <row r="16" spans="1:2" x14ac:dyDescent="0.2">
      <c r="A16" s="13" t="s">
        <v>12</v>
      </c>
      <c r="B16" s="20">
        <f>B18</f>
        <v>40</v>
      </c>
    </row>
    <row r="17" spans="1:2" x14ac:dyDescent="0.2">
      <c r="A17" s="7" t="s">
        <v>0</v>
      </c>
      <c r="B17" s="21"/>
    </row>
    <row r="18" spans="1:2" x14ac:dyDescent="0.2">
      <c r="A18" s="2" t="s">
        <v>38</v>
      </c>
      <c r="B18" s="25">
        <v>40</v>
      </c>
    </row>
    <row r="19" spans="1:2" x14ac:dyDescent="0.2">
      <c r="A19" s="13" t="s">
        <v>16</v>
      </c>
      <c r="B19" s="20">
        <f>SUM(B21:B32)-B26</f>
        <v>2779.5</v>
      </c>
    </row>
    <row r="20" spans="1:2" x14ac:dyDescent="0.2">
      <c r="A20" s="7" t="s">
        <v>0</v>
      </c>
      <c r="B20" s="20"/>
    </row>
    <row r="21" spans="1:2" x14ac:dyDescent="0.2">
      <c r="A21" s="7" t="s">
        <v>17</v>
      </c>
      <c r="B21" s="21">
        <v>350</v>
      </c>
    </row>
    <row r="22" spans="1:2" x14ac:dyDescent="0.2">
      <c r="A22" s="2" t="s">
        <v>18</v>
      </c>
      <c r="B22" s="22">
        <v>20</v>
      </c>
    </row>
    <row r="23" spans="1:2" x14ac:dyDescent="0.2">
      <c r="A23" s="2" t="s">
        <v>19</v>
      </c>
      <c r="B23" s="22">
        <v>40</v>
      </c>
    </row>
    <row r="24" spans="1:2" x14ac:dyDescent="0.2">
      <c r="A24" s="7" t="s">
        <v>13</v>
      </c>
      <c r="B24" s="22">
        <v>32</v>
      </c>
    </row>
    <row r="25" spans="1:2" x14ac:dyDescent="0.2">
      <c r="A25" s="7" t="s">
        <v>14</v>
      </c>
      <c r="B25" s="25">
        <v>1110</v>
      </c>
    </row>
    <row r="26" spans="1:2" x14ac:dyDescent="0.2">
      <c r="A26" s="7" t="s">
        <v>15</v>
      </c>
      <c r="B26" s="25">
        <v>1100</v>
      </c>
    </row>
    <row r="27" spans="1:2" x14ac:dyDescent="0.2">
      <c r="A27" s="7" t="s">
        <v>39</v>
      </c>
      <c r="B27" s="25">
        <v>10</v>
      </c>
    </row>
    <row r="28" spans="1:2" x14ac:dyDescent="0.2">
      <c r="A28" s="2" t="s">
        <v>20</v>
      </c>
      <c r="B28" s="25">
        <v>5</v>
      </c>
    </row>
    <row r="29" spans="1:2" x14ac:dyDescent="0.2">
      <c r="A29" s="2" t="s">
        <v>43</v>
      </c>
      <c r="B29" s="25">
        <v>1</v>
      </c>
    </row>
    <row r="30" spans="1:2" x14ac:dyDescent="0.2">
      <c r="A30" s="2" t="s">
        <v>21</v>
      </c>
      <c r="B30" s="25">
        <v>190</v>
      </c>
    </row>
    <row r="31" spans="1:2" x14ac:dyDescent="0.2">
      <c r="A31" s="4" t="s">
        <v>45</v>
      </c>
      <c r="B31" s="25">
        <v>50</v>
      </c>
    </row>
    <row r="32" spans="1:2" x14ac:dyDescent="0.2">
      <c r="A32" s="2" t="s">
        <v>22</v>
      </c>
      <c r="B32" s="25">
        <f>B34+B35+B36</f>
        <v>971.5</v>
      </c>
    </row>
    <row r="33" spans="1:2" x14ac:dyDescent="0.2">
      <c r="A33" s="2" t="s">
        <v>0</v>
      </c>
      <c r="B33" s="25"/>
    </row>
    <row r="34" spans="1:2" x14ac:dyDescent="0.2">
      <c r="A34" s="2" t="s">
        <v>23</v>
      </c>
      <c r="B34" s="25">
        <v>55.6</v>
      </c>
    </row>
    <row r="35" spans="1:2" x14ac:dyDescent="0.2">
      <c r="A35" s="2" t="s">
        <v>24</v>
      </c>
      <c r="B35" s="25">
        <v>255.4</v>
      </c>
    </row>
    <row r="36" spans="1:2" x14ac:dyDescent="0.2">
      <c r="A36" s="2" t="s">
        <v>25</v>
      </c>
      <c r="B36" s="25">
        <v>660.5</v>
      </c>
    </row>
    <row r="37" spans="1:2" x14ac:dyDescent="0.2">
      <c r="A37" s="6" t="s">
        <v>26</v>
      </c>
      <c r="B37" s="26">
        <f>B39+B40</f>
        <v>550</v>
      </c>
    </row>
    <row r="38" spans="1:2" x14ac:dyDescent="0.2">
      <c r="A38" s="2" t="s">
        <v>0</v>
      </c>
      <c r="B38" s="26"/>
    </row>
    <row r="39" spans="1:2" x14ac:dyDescent="0.2">
      <c r="A39" s="2" t="s">
        <v>34</v>
      </c>
      <c r="B39" s="25">
        <v>50</v>
      </c>
    </row>
    <row r="40" spans="1:2" x14ac:dyDescent="0.2">
      <c r="A40" s="2" t="s">
        <v>35</v>
      </c>
      <c r="B40" s="25">
        <v>500</v>
      </c>
    </row>
    <row r="41" spans="1:2" x14ac:dyDescent="0.2">
      <c r="A41" s="2"/>
      <c r="B41" s="22"/>
    </row>
    <row r="42" spans="1:2" x14ac:dyDescent="0.2">
      <c r="A42" s="13" t="s">
        <v>27</v>
      </c>
      <c r="B42" s="24">
        <f>B44+B45+B46</f>
        <v>18435.695</v>
      </c>
    </row>
    <row r="43" spans="1:2" x14ac:dyDescent="0.2">
      <c r="A43" s="7" t="s">
        <v>0</v>
      </c>
      <c r="B43" s="14"/>
    </row>
    <row r="44" spans="1:2" x14ac:dyDescent="0.2">
      <c r="A44" s="7" t="s">
        <v>28</v>
      </c>
      <c r="B44" s="15">
        <v>5482.7950000000001</v>
      </c>
    </row>
    <row r="45" spans="1:2" x14ac:dyDescent="0.2">
      <c r="A45" s="7" t="s">
        <v>37</v>
      </c>
      <c r="B45" s="5">
        <v>12310.9</v>
      </c>
    </row>
    <row r="46" spans="1:2" x14ac:dyDescent="0.2">
      <c r="A46" s="4" t="s">
        <v>44</v>
      </c>
      <c r="B46" s="5">
        <v>642</v>
      </c>
    </row>
    <row r="47" spans="1:2" x14ac:dyDescent="0.2">
      <c r="A47" s="4" t="s">
        <v>36</v>
      </c>
      <c r="B47" s="5">
        <v>1292.3109999999999</v>
      </c>
    </row>
    <row r="48" spans="1:2" x14ac:dyDescent="0.2">
      <c r="A48" s="4" t="s">
        <v>33</v>
      </c>
      <c r="B48" s="5">
        <v>4675.3999999999996</v>
      </c>
    </row>
    <row r="49" spans="1:2" ht="13.5" thickBot="1" x14ac:dyDescent="0.25">
      <c r="A49" s="16"/>
      <c r="B49" s="17"/>
    </row>
    <row r="50" spans="1:2" ht="13.5" thickBot="1" x14ac:dyDescent="0.25">
      <c r="A50" s="18" t="s">
        <v>29</v>
      </c>
      <c r="B50" s="30">
        <f>B9+B19+B37+B42+B48+B47</f>
        <v>53838.906000000003</v>
      </c>
    </row>
    <row r="51" spans="1:2" x14ac:dyDescent="0.2">
      <c r="A51" s="7" t="s">
        <v>30</v>
      </c>
      <c r="B51" s="23">
        <v>4221</v>
      </c>
    </row>
    <row r="52" spans="1:2" x14ac:dyDescent="0.2">
      <c r="A52" s="16" t="s">
        <v>31</v>
      </c>
      <c r="B52" s="17">
        <v>1246.2</v>
      </c>
    </row>
    <row r="53" spans="1:2" x14ac:dyDescent="0.2">
      <c r="A53" s="16" t="s">
        <v>40</v>
      </c>
      <c r="B53" s="17">
        <v>578.6</v>
      </c>
    </row>
    <row r="54" spans="1:2" ht="14.25" thickBot="1" x14ac:dyDescent="0.3">
      <c r="A54" s="27" t="s">
        <v>32</v>
      </c>
      <c r="B54" s="28">
        <v>1473</v>
      </c>
    </row>
    <row r="55" spans="1:2" x14ac:dyDescent="0.2">
      <c r="A55" s="1"/>
      <c r="B55" s="1"/>
    </row>
  </sheetData>
  <mergeCells count="1"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pajamos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Vida Butkevičienė</dc:creator>
  <cp:lastModifiedBy>Vida Butkevičienė</cp:lastModifiedBy>
  <cp:lastPrinted>2022-01-24T06:11:05Z</cp:lastPrinted>
  <dcterms:created xsi:type="dcterms:W3CDTF">2012-02-01T10:55:10Z</dcterms:created>
  <dcterms:modified xsi:type="dcterms:W3CDTF">2022-01-27T10:07:09Z</dcterms:modified>
</cp:coreProperties>
</file>